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AB3EA593-2C92-4963-8C0A-D679B10E482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14  AMENAGEMENTS PAYSAG" sheetId="1" r:id="rId1"/>
  </sheets>
  <definedNames>
    <definedName name="_xlnm.Print_Titles" localSheetId="0">'LOT 14  AMENAGEMENTS PAYSAG'!$1:$5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1" l="1"/>
  <c r="M23" i="1"/>
  <c r="M22" i="1"/>
  <c r="M21" i="1"/>
  <c r="M20" i="1"/>
  <c r="M16" i="1"/>
  <c r="M25" i="1" l="1"/>
  <c r="M24" i="1"/>
  <c r="M18" i="1"/>
  <c r="M26" i="1"/>
  <c r="M27" i="1" s="1"/>
</calcChain>
</file>

<file path=xl/sharedStrings.xml><?xml version="1.0" encoding="utf-8"?>
<sst xmlns="http://schemas.openxmlformats.org/spreadsheetml/2006/main" count="58" uniqueCount="53">
  <si>
    <t>BDP044</t>
  </si>
  <si>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</si>
  <si>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</si>
  <si>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</si>
  <si>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</si>
  <si>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</si>
  <si>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Ref. Env.</t>
  </si>
  <si>
    <t>N°</t>
  </si>
  <si>
    <t>.</t>
  </si>
  <si>
    <t>Désignation</t>
  </si>
  <si>
    <t>U</t>
  </si>
  <si>
    <t>Qté</t>
  </si>
  <si>
    <t>Qté ent.</t>
  </si>
  <si>
    <t>Prix Unitaire</t>
  </si>
  <si>
    <t>MONTANT HT</t>
  </si>
  <si>
    <t>14</t>
  </si>
  <si>
    <t>AMENAGEMENTS PAYSAGERS &amp; ESPACES VERTS</t>
  </si>
  <si>
    <t>2</t>
  </si>
  <si>
    <t>CAHIER DES CLAUSES TECHNIQUES PARTICULIERES</t>
  </si>
  <si>
    <t>2.1</t>
  </si>
  <si>
    <t>2.1.1</t>
  </si>
  <si>
    <t>Études &amp; Plans d'exécution</t>
  </si>
  <si>
    <t>ft</t>
  </si>
  <si>
    <t>Sous-Total HT de INSTALLATION ET PREPARATION DE CHANTIER</t>
  </si>
  <si>
    <t>2.2</t>
  </si>
  <si>
    <t>ESPACES VERTS &amp; PLANTATIONS</t>
  </si>
  <si>
    <t>2.2.1</t>
  </si>
  <si>
    <t>Engazonnement</t>
  </si>
  <si>
    <t>m²</t>
  </si>
  <si>
    <t>2.2.2</t>
  </si>
  <si>
    <t>Aménagement de talus</t>
  </si>
  <si>
    <t>ml</t>
  </si>
  <si>
    <t>2.2.3</t>
  </si>
  <si>
    <t>Plantes « pour jardin de pluie »</t>
  </si>
  <si>
    <t>2.2.4</t>
  </si>
  <si>
    <t>Arbres à planter</t>
  </si>
  <si>
    <t>u</t>
  </si>
  <si>
    <t>Sous-Total HT de ESPACES VERTS &amp; PLANTATIONS</t>
  </si>
  <si>
    <t>MONTANT TVA - 20,00%</t>
  </si>
  <si>
    <t>DEPENSES D'INVESTISSEMENT</t>
  </si>
  <si>
    <t>2.1.2</t>
  </si>
  <si>
    <t>doe</t>
  </si>
  <si>
    <t xml:space="preserve">Légende </t>
  </si>
  <si>
    <t>pm = pour mémoire</t>
  </si>
  <si>
    <t>ft = forfait</t>
  </si>
  <si>
    <t>ml = mètre linéaire</t>
  </si>
  <si>
    <t>u = unité</t>
  </si>
  <si>
    <t>m² = mètre carré</t>
  </si>
  <si>
    <t>m3 = mètre cube</t>
  </si>
  <si>
    <t>Décomposition du Prix Global et Forfaitaire</t>
  </si>
  <si>
    <t>LOT n°14. AMENAGEMENTS PAYSAGERS &amp; ESPACES VERTS</t>
  </si>
  <si>
    <t>MONTANT HT - 14 - AMENAGEMENTS PAYSAGERS &amp; ESPACES VERTS</t>
  </si>
  <si>
    <t>MONTANT TTC - 14 - AMENAGEMENTS PAYSAGERS &amp; ESPACES VERTS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</si>
</sst>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6" x14ac:knownFonts="1">
    <font>
      <sz val="8.25"/>
      <name val="Microsoft Sans Serif"/>
      <family val="2"/>
      <charset val="1"/>
    </font>
    <font>
      <b/>
      <sz val="13"/>
      <name val="Century Gothic"/>
      <charset val="1"/>
    </font>
    <font>
      <b/>
      <sz val="23"/>
      <color theme="1"/>
      <name val="Century Gothic"/>
      <charset val="1"/>
    </font>
    <font>
      <b/>
      <sz val="18"/>
      <color theme="1"/>
      <name val="Tahoma"/>
      <charset val="1"/>
    </font>
    <font>
      <b/>
      <sz val="19"/>
      <color rgb="FF3E3C3A"/>
      <name val="Century Gothic"/>
      <charset val="1"/>
    </font>
    <font>
      <sz val="8"/>
      <color rgb="FF000000"/>
      <name val="Microsoft Sans Serif"/>
      <charset val="1"/>
    </font>
    <font>
      <b/>
      <sz val="12"/>
      <name val="Century Gothic"/>
      <charset val="1"/>
    </font>
    <font>
      <b/>
      <sz val="10"/>
      <color rgb="FF000000"/>
      <name val="Century Gothic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b/>
      <sz val="10"/>
      <color rgb="FF000000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sz val="8"/>
      <name val="Microsoft Sans Serif"/>
      <family val="2"/>
      <charset val="1"/>
    </font>
    <font>
      <sz val="12"/>
      <name val="Microsoft Sans Serif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93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right" vertical="center"/>
    </xf>
    <xf numFmtId="0" fontId="0" fillId="2" borderId="5" xfId="0" applyFill="1" applyBorder="1" applyProtection="1">
      <alignment vertical="top"/>
    </xf>
    <xf numFmtId="0" fontId="0" fillId="2" borderId="5" xfId="0" applyFill="1" applyBorder="1">
      <alignment vertical="top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12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>
      <alignment horizontal="center" vertical="center"/>
      <protection locked="0"/>
    </xf>
    <xf numFmtId="0" fontId="0" fillId="0" borderId="11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right" vertical="center"/>
      <protection locked="0"/>
    </xf>
    <xf numFmtId="0" fontId="9" fillId="0" borderId="15" xfId="0" applyFont="1" applyBorder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3" xfId="0" applyFont="1" applyBorder="1" applyAlignment="1">
      <alignment horizontal="left" vertical="center"/>
      <protection locked="0"/>
    </xf>
    <xf numFmtId="49" fontId="8" fillId="0" borderId="13" xfId="0" applyNumberFormat="1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10" fillId="0" borderId="13" xfId="0" applyNumberFormat="1" applyFont="1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 wrapText="1" indent="1"/>
    </xf>
    <xf numFmtId="49" fontId="9" fillId="0" borderId="15" xfId="0" applyNumberFormat="1" applyFont="1" applyBorder="1" applyAlignment="1" applyProtection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>
      <alignment horizontal="right" vertical="center"/>
      <protection locked="0"/>
    </xf>
    <xf numFmtId="3" fontId="10" fillId="0" borderId="15" xfId="0" applyNumberFormat="1" applyFont="1" applyBorder="1" applyAlignment="1" applyProtection="1">
      <alignment horizontal="right" vertical="center"/>
    </xf>
    <xf numFmtId="7" fontId="10" fillId="0" borderId="15" xfId="0" applyNumberFormat="1" applyFont="1" applyBorder="1" applyAlignment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7" fontId="8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4" fontId="10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>
      <alignment horizontal="right" vertical="center"/>
      <protection locked="0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0" fillId="6" borderId="17" xfId="0" applyFill="1" applyBorder="1" applyProtection="1">
      <alignment vertical="top"/>
    </xf>
    <xf numFmtId="0" fontId="0" fillId="6" borderId="19" xfId="0" applyFill="1" applyBorder="1" applyProtection="1">
      <alignment vertical="top"/>
    </xf>
    <xf numFmtId="0" fontId="0" fillId="6" borderId="21" xfId="0" applyFill="1" applyBorder="1" applyProtection="1">
      <alignment vertical="top"/>
    </xf>
    <xf numFmtId="0" fontId="15" fillId="5" borderId="16" xfId="0" applyFont="1" applyFill="1" applyBorder="1" applyAlignment="1" applyProtection="1">
      <alignment horizontal="center" vertical="center"/>
    </xf>
    <xf numFmtId="0" fontId="15" fillId="5" borderId="18" xfId="0" applyFont="1" applyFill="1" applyBorder="1" applyAlignment="1" applyProtection="1">
      <alignment horizontal="center" vertical="center"/>
    </xf>
    <xf numFmtId="0" fontId="15" fillId="5" borderId="20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6" fillId="2" borderId="9" xfId="0" applyFont="1" applyFill="1" applyBorder="1" applyAlignment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49" fontId="11" fillId="4" borderId="9" xfId="0" applyNumberFormat="1" applyFont="1" applyFill="1" applyBorder="1" applyAlignment="1" applyProtection="1">
      <alignment horizontal="left" vertical="center" wrapText="1" indent="11"/>
    </xf>
    <xf numFmtId="49" fontId="11" fillId="4" borderId="10" xfId="0" applyNumberFormat="1" applyFont="1" applyFill="1" applyBorder="1" applyAlignment="1" applyProtection="1">
      <alignment horizontal="left" vertical="center" wrapText="1" indent="11"/>
    </xf>
    <xf numFmtId="49" fontId="12" fillId="3" borderId="6" xfId="0" applyNumberFormat="1" applyFont="1" applyFill="1" applyBorder="1" applyAlignment="1" applyProtection="1">
      <alignment horizontal="left" vertical="center" wrapText="1"/>
    </xf>
    <xf numFmtId="49" fontId="12" fillId="3" borderId="7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Alignment="1" applyProtection="1">
      <alignment horizontal="left" vertical="center" wrapText="1"/>
    </xf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showZeros="0" tabSelected="1" workbookViewId="0">
      <pane ySplit="6" topLeftCell="A19" activePane="bottomLeft" state="frozen"/>
      <selection pane="bottomLeft" activeCell="G29" sqref="G29"/>
    </sheetView>
  </sheetViews>
  <sheetFormatPr baseColWidth="10" defaultColWidth="10" defaultRowHeight="15" customHeight="1" x14ac:dyDescent="0.15"/>
  <cols>
    <col min="1" max="1" width="17.332031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11.83203125" customWidth="1"/>
    <col min="8" max="8" width="0.1640625" style="1" hidden="1" customWidth="1"/>
    <col min="9" max="9" width="14.1640625" customWidth="1"/>
    <col min="10" max="12" width="0.1640625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79" t="s">
        <v>49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1"/>
      <c r="N1" s="2"/>
    </row>
    <row r="2" spans="1:14" ht="19.5" customHeight="1" x14ac:dyDescent="0.15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4"/>
      <c r="N2" s="3"/>
    </row>
    <row r="3" spans="1:14" ht="62.25" customHeight="1" x14ac:dyDescent="0.15">
      <c r="A3" s="4"/>
      <c r="B3" s="5"/>
      <c r="C3" s="74" t="s">
        <v>0</v>
      </c>
      <c r="D3" s="74"/>
      <c r="E3" s="75"/>
      <c r="F3" s="74"/>
      <c r="G3" s="75"/>
      <c r="H3" s="74"/>
      <c r="I3" s="75"/>
      <c r="J3" s="6"/>
      <c r="K3" s="6"/>
      <c r="L3" s="6"/>
      <c r="M3" s="7"/>
      <c r="N3" s="8"/>
    </row>
    <row r="4" spans="1:14" ht="30" customHeight="1" x14ac:dyDescent="0.15">
      <c r="A4" s="9"/>
      <c r="B4" s="10"/>
      <c r="C4" s="74"/>
      <c r="D4" s="74"/>
      <c r="E4" s="75"/>
      <c r="F4" s="74"/>
      <c r="G4" s="75"/>
      <c r="H4" s="74"/>
      <c r="I4" s="75"/>
      <c r="J4" s="11"/>
      <c r="K4" s="11"/>
      <c r="L4" s="11"/>
      <c r="M4" s="10"/>
      <c r="N4" s="3"/>
    </row>
    <row r="5" spans="1:14" ht="4.5" customHeight="1" x14ac:dyDescent="0.15">
      <c r="A5" s="76" t="s">
        <v>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8"/>
      <c r="N5" s="12"/>
    </row>
    <row r="6" spans="1:14" ht="14.25" customHeight="1" x14ac:dyDescent="0.15">
      <c r="A6" s="71" t="s">
        <v>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3"/>
      <c r="N6" s="13"/>
    </row>
    <row r="7" spans="1:14" ht="15" customHeight="1" x14ac:dyDescent="0.15">
      <c r="A7" s="68" t="s">
        <v>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70"/>
      <c r="N7" s="3"/>
    </row>
    <row r="8" spans="1:14" ht="15" customHeight="1" x14ac:dyDescent="0.15">
      <c r="A8" s="59" t="s">
        <v>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1"/>
      <c r="N8" s="3"/>
    </row>
    <row r="9" spans="1:14" ht="15" customHeight="1" x14ac:dyDescent="0.15">
      <c r="A9" s="59" t="s">
        <v>4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1"/>
      <c r="N9" s="3"/>
    </row>
    <row r="10" spans="1:14" ht="15" customHeight="1" x14ac:dyDescent="0.15">
      <c r="A10" s="62" t="s">
        <v>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4"/>
      <c r="N10" s="3"/>
    </row>
    <row r="11" spans="1:14" ht="28.5" customHeight="1" x14ac:dyDescent="0.15">
      <c r="A11" s="65" t="s">
        <v>50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7"/>
      <c r="N11" s="14" t="s">
        <v>6</v>
      </c>
    </row>
    <row r="12" spans="1:14" ht="37.5" customHeight="1" x14ac:dyDescent="0.15">
      <c r="A12" s="15" t="s">
        <v>7</v>
      </c>
      <c r="B12" s="16" t="s">
        <v>8</v>
      </c>
      <c r="C12" s="17" t="s">
        <v>9</v>
      </c>
      <c r="D12" s="17" t="s">
        <v>10</v>
      </c>
      <c r="E12" s="18"/>
      <c r="F12" s="17" t="s">
        <v>11</v>
      </c>
      <c r="G12" s="17" t="s">
        <v>12</v>
      </c>
      <c r="H12" s="17" t="s">
        <v>8</v>
      </c>
      <c r="I12" s="17" t="s">
        <v>13</v>
      </c>
      <c r="J12" s="18"/>
      <c r="K12" s="18"/>
      <c r="L12" s="18"/>
      <c r="M12" s="17" t="s">
        <v>14</v>
      </c>
      <c r="N12" s="19" t="s">
        <v>6</v>
      </c>
    </row>
    <row r="13" spans="1:14" ht="45" customHeight="1" x14ac:dyDescent="0.15">
      <c r="A13" s="20" t="s">
        <v>15</v>
      </c>
      <c r="B13" s="21"/>
      <c r="C13" s="22" t="s">
        <v>16</v>
      </c>
      <c r="D13" s="23"/>
      <c r="E13" s="24"/>
      <c r="F13" s="25"/>
      <c r="G13" s="26"/>
      <c r="H13" s="27"/>
      <c r="I13" s="24"/>
      <c r="J13" s="24"/>
      <c r="K13" s="24"/>
      <c r="L13" s="24"/>
      <c r="M13" s="28"/>
      <c r="N13" s="29"/>
    </row>
    <row r="14" spans="1:14" ht="37.5" customHeight="1" x14ac:dyDescent="0.15">
      <c r="A14" s="30" t="s">
        <v>17</v>
      </c>
      <c r="B14" s="31"/>
      <c r="C14" s="32" t="s">
        <v>18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spans="1:14" ht="26.25" customHeight="1" x14ac:dyDescent="0.15">
      <c r="A15" s="30" t="s">
        <v>19</v>
      </c>
      <c r="B15" s="31"/>
      <c r="C15" s="32" t="s">
        <v>39</v>
      </c>
      <c r="D15" s="23"/>
      <c r="E15" s="24"/>
      <c r="F15" s="25"/>
      <c r="G15" s="26"/>
      <c r="H15" s="27"/>
      <c r="I15" s="24"/>
      <c r="J15" s="24"/>
      <c r="K15" s="24"/>
      <c r="L15" s="24"/>
      <c r="M15" s="28"/>
      <c r="N15" s="29"/>
    </row>
    <row r="16" spans="1:14" ht="22.5" customHeight="1" x14ac:dyDescent="0.15">
      <c r="A16" s="33" t="s">
        <v>20</v>
      </c>
      <c r="B16" s="34"/>
      <c r="C16" s="35" t="s">
        <v>21</v>
      </c>
      <c r="D16" s="36" t="s">
        <v>22</v>
      </c>
      <c r="E16" s="37"/>
      <c r="F16" s="38">
        <v>0</v>
      </c>
      <c r="G16" s="39"/>
      <c r="H16" s="40">
        <v>2</v>
      </c>
      <c r="I16" s="41"/>
      <c r="J16" s="42"/>
      <c r="K16" s="41"/>
      <c r="L16" s="41"/>
      <c r="M16" s="43">
        <f>IF(ISNUMBER($K16),IF(ISNUMBER($G16),ROUND($K16*$G16,2),ROUND($K16*$F16,2)),IF(ISNUMBER($G16),ROUND($I16*$G16,2),ROUND($I16*$F16,2)))</f>
        <v>0</v>
      </c>
      <c r="N16" s="29"/>
    </row>
    <row r="17" spans="1:14" ht="22.5" customHeight="1" x14ac:dyDescent="0.15">
      <c r="A17" s="33" t="s">
        <v>40</v>
      </c>
      <c r="B17" s="34"/>
      <c r="C17" s="35" t="s">
        <v>41</v>
      </c>
      <c r="D17" s="36" t="s">
        <v>22</v>
      </c>
      <c r="E17" s="37"/>
      <c r="F17" s="38">
        <v>0</v>
      </c>
      <c r="G17" s="39"/>
      <c r="H17" s="40">
        <v>2</v>
      </c>
      <c r="I17" s="41"/>
      <c r="J17" s="42"/>
      <c r="K17" s="41"/>
      <c r="L17" s="41"/>
      <c r="M17" s="43">
        <f>IF(ISNUMBER($K17),IF(ISNUMBER($G17),ROUND($K17*$G17,2),ROUND($K17*$F17,2)),IF(ISNUMBER($G17),ROUND($I17*$G17,2),ROUND($I17*$F17,2)))</f>
        <v>0</v>
      </c>
      <c r="N17" s="29"/>
    </row>
    <row r="18" spans="1:14" ht="31.5" customHeight="1" x14ac:dyDescent="0.15">
      <c r="A18" s="85" t="s">
        <v>23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44">
        <f>M$16</f>
        <v>0</v>
      </c>
      <c r="N18" s="45"/>
    </row>
    <row r="19" spans="1:14" ht="26.25" customHeight="1" x14ac:dyDescent="0.15">
      <c r="A19" s="30" t="s">
        <v>24</v>
      </c>
      <c r="B19" s="31"/>
      <c r="C19" s="32" t="s">
        <v>25</v>
      </c>
      <c r="D19" s="23"/>
      <c r="E19" s="24"/>
      <c r="F19" s="25"/>
      <c r="G19" s="26"/>
      <c r="H19" s="27"/>
      <c r="I19" s="24"/>
      <c r="J19" s="24"/>
      <c r="K19" s="24"/>
      <c r="L19" s="24"/>
      <c r="M19" s="28"/>
      <c r="N19" s="29"/>
    </row>
    <row r="20" spans="1:14" ht="22.5" customHeight="1" x14ac:dyDescent="0.15">
      <c r="A20" s="33" t="s">
        <v>26</v>
      </c>
      <c r="B20" s="34"/>
      <c r="C20" s="35" t="s">
        <v>27</v>
      </c>
      <c r="D20" s="36" t="s">
        <v>28</v>
      </c>
      <c r="E20" s="46"/>
      <c r="F20" s="47">
        <v>0</v>
      </c>
      <c r="G20" s="48"/>
      <c r="H20" s="40">
        <v>2</v>
      </c>
      <c r="I20" s="41"/>
      <c r="J20" s="42"/>
      <c r="K20" s="41"/>
      <c r="L20" s="41"/>
      <c r="M20" s="43">
        <f t="shared" ref="M20:M23" si="0">IF(ISNUMBER($K20),IF(ISNUMBER($G20),ROUND($K20*$G20,2),ROUND($K20*$F20,2)),IF(ISNUMBER($G20),ROUND($I20*$G20,2),ROUND($I20*$F20,2)))</f>
        <v>0</v>
      </c>
      <c r="N20" s="29"/>
    </row>
    <row r="21" spans="1:14" ht="22.5" customHeight="1" x14ac:dyDescent="0.15">
      <c r="A21" s="33" t="s">
        <v>29</v>
      </c>
      <c r="B21" s="34"/>
      <c r="C21" s="35" t="s">
        <v>30</v>
      </c>
      <c r="D21" s="36" t="s">
        <v>31</v>
      </c>
      <c r="E21" s="46"/>
      <c r="F21" s="47">
        <v>0</v>
      </c>
      <c r="G21" s="48"/>
      <c r="H21" s="40">
        <v>2</v>
      </c>
      <c r="I21" s="41"/>
      <c r="J21" s="42"/>
      <c r="K21" s="41"/>
      <c r="L21" s="41"/>
      <c r="M21" s="43">
        <f t="shared" si="0"/>
        <v>0</v>
      </c>
      <c r="N21" s="29"/>
    </row>
    <row r="22" spans="1:14" ht="22.5" customHeight="1" x14ac:dyDescent="0.15">
      <c r="A22" s="33" t="s">
        <v>32</v>
      </c>
      <c r="B22" s="34"/>
      <c r="C22" s="35" t="s">
        <v>33</v>
      </c>
      <c r="D22" s="36" t="s">
        <v>28</v>
      </c>
      <c r="E22" s="46"/>
      <c r="F22" s="47">
        <v>0</v>
      </c>
      <c r="G22" s="48"/>
      <c r="H22" s="40">
        <v>2</v>
      </c>
      <c r="I22" s="41"/>
      <c r="J22" s="42"/>
      <c r="K22" s="41"/>
      <c r="L22" s="41"/>
      <c r="M22" s="43">
        <f t="shared" si="0"/>
        <v>0</v>
      </c>
      <c r="N22" s="29"/>
    </row>
    <row r="23" spans="1:14" ht="22.5" customHeight="1" x14ac:dyDescent="0.15">
      <c r="A23" s="33" t="s">
        <v>34</v>
      </c>
      <c r="B23" s="34"/>
      <c r="C23" s="35" t="s">
        <v>35</v>
      </c>
      <c r="D23" s="36" t="s">
        <v>36</v>
      </c>
      <c r="E23" s="37"/>
      <c r="F23" s="38">
        <v>0</v>
      </c>
      <c r="G23" s="39"/>
      <c r="H23" s="40">
        <v>2</v>
      </c>
      <c r="I23" s="41"/>
      <c r="J23" s="42"/>
      <c r="K23" s="41"/>
      <c r="L23" s="41"/>
      <c r="M23" s="43">
        <f t="shared" si="0"/>
        <v>0</v>
      </c>
      <c r="N23" s="29"/>
    </row>
    <row r="24" spans="1:14" ht="31.5" customHeight="1" x14ac:dyDescent="0.15">
      <c r="A24" s="85" t="s">
        <v>37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44">
        <f>SUM(M$20:M$23)</f>
        <v>0</v>
      </c>
      <c r="N24" s="45"/>
    </row>
    <row r="25" spans="1:14" ht="18.75" customHeight="1" x14ac:dyDescent="0.15">
      <c r="A25" s="91" t="s">
        <v>51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49">
        <f>M$16+SUM(M$20:M$23)</f>
        <v>0</v>
      </c>
      <c r="N25" s="50"/>
    </row>
    <row r="26" spans="1:14" ht="18" customHeight="1" x14ac:dyDescent="0.15">
      <c r="A26" s="89" t="s">
        <v>38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51">
        <f>(SUMIF($H$13:$H$24,2,$M$13:$M$24))*0.2</f>
        <v>0</v>
      </c>
      <c r="N26" s="50"/>
    </row>
    <row r="27" spans="1:14" ht="19.5" customHeight="1" x14ac:dyDescent="0.15">
      <c r="A27" s="87" t="s">
        <v>52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52">
        <f>SUM(M$25:M$26)</f>
        <v>0</v>
      </c>
      <c r="N27" s="50"/>
    </row>
    <row r="30" spans="1:14" ht="15" customHeight="1" thickBot="1" x14ac:dyDescent="0.2"/>
    <row r="31" spans="1:14" ht="15" customHeight="1" x14ac:dyDescent="0.15">
      <c r="A31" s="56" t="s">
        <v>42</v>
      </c>
      <c r="C31" s="53" t="s">
        <v>43</v>
      </c>
    </row>
    <row r="32" spans="1:14" ht="15" customHeight="1" x14ac:dyDescent="0.15">
      <c r="A32" s="57"/>
      <c r="C32" s="54" t="s">
        <v>44</v>
      </c>
    </row>
    <row r="33" spans="1:3" ht="15" customHeight="1" x14ac:dyDescent="0.15">
      <c r="A33" s="57"/>
      <c r="C33" s="54" t="s">
        <v>45</v>
      </c>
    </row>
    <row r="34" spans="1:3" ht="15" customHeight="1" x14ac:dyDescent="0.15">
      <c r="A34" s="57"/>
      <c r="C34" s="54" t="s">
        <v>46</v>
      </c>
    </row>
    <row r="35" spans="1:3" ht="15" customHeight="1" x14ac:dyDescent="0.15">
      <c r="A35" s="57"/>
      <c r="C35" s="54" t="s">
        <v>47</v>
      </c>
    </row>
    <row r="36" spans="1:3" ht="15" customHeight="1" thickBot="1" x14ac:dyDescent="0.2">
      <c r="A36" s="58"/>
      <c r="C36" s="55" t="s">
        <v>48</v>
      </c>
    </row>
  </sheetData>
  <mergeCells count="16">
    <mergeCell ref="A7:M7"/>
    <mergeCell ref="A6:M6"/>
    <mergeCell ref="C4:I4"/>
    <mergeCell ref="A5:M5"/>
    <mergeCell ref="A1:M2"/>
    <mergeCell ref="C3:I3"/>
    <mergeCell ref="A31:A36"/>
    <mergeCell ref="A8:M8"/>
    <mergeCell ref="A9:M9"/>
    <mergeCell ref="A10:M10"/>
    <mergeCell ref="A11:M11"/>
    <mergeCell ref="A18:L18"/>
    <mergeCell ref="A27:L27"/>
    <mergeCell ref="A26:L26"/>
    <mergeCell ref="A25:L25"/>
    <mergeCell ref="A24:L24"/>
  </mergeCells>
  <phoneticPr fontId="14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2:N10 A18:N24 A15:B15 D15:N15 A16:N16 A14:N14 B1:N1 A12:N13 B11:N11 A26:N26 B25:N25 B27:N27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14  AMENAGEMENTS PAYSAG</vt:lpstr>
      <vt:lpstr>'LOT 14  AMENAGEMENTS PAYSAG'!Impression_des_titres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2025-06-19T09:23:23Z</dcterms:modified>
</cp:coreProperties>
</file>